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480" windowHeight="7755" tabRatio="500"/>
  </bookViews>
  <sheets>
    <sheet name="GLF-Demo" sheetId="2" r:id="rId1"/>
    <sheet name="development" sheetId="6" r:id="rId2"/>
    <sheet name="Revenue" sheetId="3" r:id="rId3"/>
    <sheet name="Donor Funds" sheetId="4" r:id="rId4"/>
    <sheet name="arrears" sheetId="1" r:id="rId5"/>
    <sheet name="procurement plan" sheetId="5" r:id="rId6"/>
  </sheets>
  <calcPr calcId="125725"/>
</workbook>
</file>

<file path=xl/calcChain.xml><?xml version="1.0" encoding="utf-8"?>
<calcChain xmlns="http://schemas.openxmlformats.org/spreadsheetml/2006/main">
  <c r="D17" i="5"/>
  <c r="E17"/>
  <c r="F17"/>
  <c r="G17"/>
  <c r="H17"/>
  <c r="I17"/>
  <c r="J17"/>
  <c r="K17"/>
  <c r="L17"/>
  <c r="M17"/>
  <c r="N17"/>
  <c r="O17"/>
  <c r="C17"/>
  <c r="F11" i="6" l="1"/>
  <c r="E11"/>
  <c r="D11"/>
  <c r="C11"/>
  <c r="C7" i="4" l="1"/>
  <c r="B11" i="3"/>
  <c r="E29" i="2"/>
  <c r="E45"/>
  <c r="E25"/>
  <c r="E24" l="1"/>
  <c r="E23" s="1"/>
  <c r="E22" s="1"/>
</calcChain>
</file>

<file path=xl/sharedStrings.xml><?xml version="1.0" encoding="utf-8"?>
<sst xmlns="http://schemas.openxmlformats.org/spreadsheetml/2006/main" count="147" uniqueCount="111">
  <si>
    <t>Capital Expenditures</t>
  </si>
  <si>
    <t>Current Transfers</t>
  </si>
  <si>
    <t>Printing Expenses</t>
  </si>
  <si>
    <t>Stationery</t>
  </si>
  <si>
    <t>Maintenance of Equipment</t>
  </si>
  <si>
    <t>Goods&amp; Services</t>
  </si>
  <si>
    <t>Allowances</t>
  </si>
  <si>
    <t>Wages</t>
  </si>
  <si>
    <t>Basic Salaries</t>
  </si>
  <si>
    <t>Personnel Emoluments</t>
  </si>
  <si>
    <t>Recurrent Expenditure</t>
  </si>
  <si>
    <t>BSP 3.1</t>
  </si>
  <si>
    <t>Program 3</t>
  </si>
  <si>
    <t>Amount</t>
  </si>
  <si>
    <t>Travel Expenses</t>
  </si>
  <si>
    <t>Telecommunication expenses</t>
  </si>
  <si>
    <t>Maintenance of Vehicles</t>
  </si>
  <si>
    <t>Training</t>
  </si>
  <si>
    <t>National Biodiversity Conservation and Management</t>
  </si>
  <si>
    <t xml:space="preserve">Protection, Management and Conservation of Flora and Fauna </t>
  </si>
  <si>
    <t>Furniture and fittings</t>
  </si>
  <si>
    <t>Electricity Water and Sewage</t>
  </si>
  <si>
    <t>Purchase of Fuel and Lubricants</t>
  </si>
  <si>
    <t>Maintenance of Building and Facilities</t>
  </si>
  <si>
    <t>Improvement and Maintenence of Parks</t>
  </si>
  <si>
    <t>Miscellaneous office Expenses</t>
  </si>
  <si>
    <t>Uniform and Protective Clothing</t>
  </si>
  <si>
    <t>Food and Food Services</t>
  </si>
  <si>
    <t>Contruction of Office Building</t>
  </si>
  <si>
    <r>
      <rPr>
        <b/>
        <sz val="7"/>
        <color theme="1"/>
        <rFont val="Times New Roman"/>
        <family val="1"/>
      </rPr>
      <t xml:space="preserve">   </t>
    </r>
    <r>
      <rPr>
        <b/>
        <sz val="14"/>
        <color theme="1"/>
        <rFont val="Calibri"/>
        <family val="2"/>
        <scheme val="minor"/>
      </rPr>
      <t>REVENUE PROJECTION FOR 2017,MOECCNAR</t>
    </r>
  </si>
  <si>
    <t>Protection, Management and Conservation of Flora and Fauna (DEPARTMENT OF WILDLIFE MANAGEMENT)</t>
  </si>
  <si>
    <t>ABUKO NATURE RESERVE</t>
  </si>
  <si>
    <t>Canteen Fees</t>
  </si>
  <si>
    <t>Kiang West National Park</t>
  </si>
  <si>
    <t>Sport Hunting License fees</t>
  </si>
  <si>
    <t>Hunting License</t>
  </si>
  <si>
    <t>Tanji Bird Reserve</t>
  </si>
  <si>
    <t>TOTAL (DALASIS)</t>
  </si>
  <si>
    <t>Total</t>
  </si>
  <si>
    <t>DONOR PARTNERS CONTRIBUTION TO MOECCNAR 2017</t>
  </si>
  <si>
    <t xml:space="preserve">Name </t>
  </si>
  <si>
    <t>USD</t>
  </si>
  <si>
    <t>Program of Work on Protected Areas(PoWPA)</t>
  </si>
  <si>
    <t>UNDP Support to Environment &amp; Energy sectors</t>
  </si>
  <si>
    <t>23-10-221101</t>
  </si>
  <si>
    <t>23-10-221201</t>
  </si>
  <si>
    <t>23-10-221202</t>
  </si>
  <si>
    <t>23-10-221301</t>
  </si>
  <si>
    <t>23-10-221302</t>
  </si>
  <si>
    <t>23-10-221401</t>
  </si>
  <si>
    <t>23-10-221404</t>
  </si>
  <si>
    <t>23-10-221409</t>
  </si>
  <si>
    <t>23-10-221602</t>
  </si>
  <si>
    <t>23-10-221603</t>
  </si>
  <si>
    <t>23-10-221607</t>
  </si>
  <si>
    <t>23-10-221804</t>
  </si>
  <si>
    <t>23-10-221902</t>
  </si>
  <si>
    <t>23-10-222101</t>
  </si>
  <si>
    <t>23-10-232230</t>
  </si>
  <si>
    <t>23 - 10</t>
  </si>
  <si>
    <t>UNDP</t>
  </si>
  <si>
    <t>UNDP to be comfirm</t>
  </si>
  <si>
    <t>grant</t>
  </si>
  <si>
    <r>
      <t>AR</t>
    </r>
    <r>
      <rPr>
        <b/>
        <sz val="12"/>
        <color theme="1"/>
        <rFont val="Times New Roman"/>
        <family val="1"/>
      </rPr>
      <t>REARS TO INTERNATIONAL ORGANISATION</t>
    </r>
  </si>
  <si>
    <t>Name of Organisation</t>
  </si>
  <si>
    <t>23-10-221400</t>
  </si>
  <si>
    <t xml:space="preserve">Purchase of office equipments </t>
  </si>
  <si>
    <t>Account Code</t>
  </si>
  <si>
    <t xml:space="preserve">2017GMD Actuals </t>
  </si>
  <si>
    <t>2018 GMD Estimates</t>
  </si>
  <si>
    <t>2019 GMD Projection</t>
  </si>
  <si>
    <t>2020 GMD Projection</t>
  </si>
  <si>
    <t>Development</t>
  </si>
  <si>
    <t xml:space="preserve">MINISTRY OF ENVIORNMENT </t>
  </si>
  <si>
    <t>DEPARTMENT OF PARKS AND WILDLIFE</t>
  </si>
  <si>
    <t xml:space="preserve">Use of Goods and Services </t>
  </si>
  <si>
    <t>23.03-221401</t>
  </si>
  <si>
    <t>23-03-221409</t>
  </si>
  <si>
    <t>23-03-221902</t>
  </si>
  <si>
    <t>23-03-232120</t>
  </si>
  <si>
    <t xml:space="preserve">Subtotal </t>
  </si>
  <si>
    <t>cost center</t>
  </si>
  <si>
    <t>item</t>
  </si>
  <si>
    <t>amount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</si>
  <si>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</si>
  <si>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</si>
  <si>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</si>
  <si>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</si>
  <si>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</si>
  <si>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</si>
  <si>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</si>
  <si>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</si>
  <si>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</si>
  <si>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</si>
  <si>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</si>
  <si>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</si>
  <si>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PROTOCOL/CONVENTION</t>
  </si>
  <si>
    <t>DUES</t>
  </si>
  <si>
    <t>ARREARS</t>
  </si>
  <si>
    <t xml:space="preserve">Convention on Biological Diversity </t>
  </si>
  <si>
    <t>USD 20</t>
  </si>
  <si>
    <t>USD 147</t>
  </si>
  <si>
    <t>RAMSAR Convention</t>
  </si>
  <si>
    <t>1,000 Swiss Franc</t>
  </si>
  <si>
    <t>5,000 Swiss Franc</t>
  </si>
  <si>
    <t>AEWA</t>
  </si>
  <si>
    <t>2,000 Euros</t>
  </si>
  <si>
    <t>9,638.79 Euros</t>
  </si>
  <si>
    <t>Convention on Migratory Species</t>
  </si>
  <si>
    <t>USD 40</t>
  </si>
  <si>
    <t>USD 240</t>
  </si>
</sst>
</file>

<file path=xl/styles.xml><?xml version="1.0" encoding="utf-8"?>
<styleSheet xmlns="http://schemas.openxmlformats.org/spreadsheetml/2006/main">
  <numFmts count="1">
    <numFmt numFmtId="164" formatCode="0_);\(0\)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Maiandra GD"/>
      <family val="2"/>
    </font>
    <font>
      <sz val="12"/>
      <color theme="1"/>
      <name val="Maiandra GD"/>
      <family val="2"/>
    </font>
  </fonts>
  <fills count="13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top"/>
    </xf>
    <xf numFmtId="164" fontId="6" fillId="0" borderId="0" applyFont="0" applyFill="0" applyBorder="0" applyAlignment="0" applyProtection="0"/>
    <xf numFmtId="0" fontId="14" fillId="0" borderId="0"/>
  </cellStyleXfs>
  <cellXfs count="123">
    <xf numFmtId="0" fontId="0" fillId="0" borderId="0" xfId="0"/>
    <xf numFmtId="3" fontId="8" fillId="0" borderId="11" xfId="0" applyNumberFormat="1" applyFont="1" applyBorder="1" applyAlignment="1">
      <alignment horizontal="center"/>
    </xf>
    <xf numFmtId="0" fontId="7" fillId="0" borderId="8" xfId="0" applyFont="1" applyBorder="1" applyAlignment="1">
      <alignment shrinkToFit="1"/>
    </xf>
    <xf numFmtId="0" fontId="9" fillId="0" borderId="0" xfId="0" applyFont="1" applyFill="1" applyBorder="1"/>
    <xf numFmtId="0" fontId="5" fillId="0" borderId="4" xfId="1" applyFont="1" applyBorder="1" applyAlignment="1">
      <alignment horizontal="center" vertical="top"/>
    </xf>
    <xf numFmtId="0" fontId="10" fillId="0" borderId="0" xfId="1" applyFont="1">
      <alignment vertical="top"/>
    </xf>
    <xf numFmtId="0" fontId="5" fillId="5" borderId="4" xfId="1" applyFont="1" applyFill="1" applyBorder="1">
      <alignment vertical="top"/>
    </xf>
    <xf numFmtId="3" fontId="5" fillId="8" borderId="5" xfId="1" applyNumberFormat="1" applyFont="1" applyFill="1" applyBorder="1" applyAlignment="1">
      <alignment horizontal="center" vertical="center"/>
    </xf>
    <xf numFmtId="3" fontId="5" fillId="4" borderId="1" xfId="1" applyNumberFormat="1" applyFont="1" applyFill="1" applyBorder="1" applyAlignment="1">
      <alignment horizontal="center" vertical="center"/>
    </xf>
    <xf numFmtId="0" fontId="10" fillId="0" borderId="4" xfId="1" applyFont="1" applyBorder="1">
      <alignment vertical="top"/>
    </xf>
    <xf numFmtId="3" fontId="11" fillId="2" borderId="1" xfId="0" applyNumberFormat="1" applyFont="1" applyFill="1" applyBorder="1" applyAlignment="1">
      <alignment horizontal="center" vertical="center"/>
    </xf>
    <xf numFmtId="0" fontId="10" fillId="0" borderId="8" xfId="1" applyFont="1" applyBorder="1">
      <alignment vertical="top"/>
    </xf>
    <xf numFmtId="3" fontId="12" fillId="0" borderId="1" xfId="0" applyNumberFormat="1" applyFont="1" applyBorder="1" applyAlignment="1">
      <alignment horizontal="center" vertical="center"/>
    </xf>
    <xf numFmtId="0" fontId="5" fillId="0" borderId="8" xfId="1" applyFont="1" applyBorder="1">
      <alignment vertical="top"/>
    </xf>
    <xf numFmtId="3" fontId="10" fillId="0" borderId="5" xfId="1" applyNumberFormat="1" applyFont="1" applyBorder="1" applyAlignment="1">
      <alignment horizontal="center" vertical="center"/>
    </xf>
    <xf numFmtId="0" fontId="5" fillId="5" borderId="8" xfId="1" applyFont="1" applyFill="1" applyBorder="1" applyAlignment="1">
      <alignment horizontal="left" vertical="top" wrapText="1"/>
    </xf>
    <xf numFmtId="3" fontId="5" fillId="6" borderId="1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3" fontId="5" fillId="3" borderId="13" xfId="1" applyNumberFormat="1" applyFont="1" applyFill="1" applyBorder="1" applyAlignment="1">
      <alignment horizontal="center" vertical="center"/>
    </xf>
    <xf numFmtId="3" fontId="10" fillId="0" borderId="13" xfId="1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8" xfId="0" applyFont="1" applyFill="1" applyBorder="1"/>
    <xf numFmtId="0" fontId="8" fillId="0" borderId="10" xfId="0" applyFont="1" applyBorder="1"/>
    <xf numFmtId="0" fontId="3" fillId="0" borderId="8" xfId="0" applyFont="1" applyFill="1" applyBorder="1"/>
    <xf numFmtId="0" fontId="10" fillId="0" borderId="3" xfId="1" applyFont="1" applyBorder="1">
      <alignment vertical="top"/>
    </xf>
    <xf numFmtId="0" fontId="10" fillId="0" borderId="2" xfId="1" applyFont="1" applyBorder="1">
      <alignment vertical="top"/>
    </xf>
    <xf numFmtId="0" fontId="3" fillId="0" borderId="0" xfId="0" applyFont="1" applyFill="1" applyBorder="1"/>
    <xf numFmtId="0" fontId="13" fillId="0" borderId="0" xfId="0" applyFont="1" applyFill="1" applyBorder="1"/>
    <xf numFmtId="0" fontId="11" fillId="7" borderId="3" xfId="0" applyFont="1" applyFill="1" applyBorder="1" applyAlignment="1">
      <alignment vertical="top"/>
    </xf>
    <xf numFmtId="0" fontId="11" fillId="7" borderId="2" xfId="0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horizontal="left" vertical="top" wrapText="1"/>
    </xf>
    <xf numFmtId="0" fontId="5" fillId="5" borderId="3" xfId="1" applyFont="1" applyFill="1" applyBorder="1">
      <alignment vertical="top"/>
    </xf>
    <xf numFmtId="0" fontId="11" fillId="0" borderId="9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3" fillId="0" borderId="10" xfId="0" applyFont="1" applyBorder="1"/>
    <xf numFmtId="0" fontId="13" fillId="0" borderId="10" xfId="0" applyFont="1" applyBorder="1" applyAlignment="1">
      <alignment vertical="top" wrapText="1"/>
    </xf>
    <xf numFmtId="0" fontId="8" fillId="0" borderId="14" xfId="0" applyFont="1" applyBorder="1"/>
    <xf numFmtId="3" fontId="8" fillId="0" borderId="12" xfId="0" applyNumberFormat="1" applyFont="1" applyBorder="1" applyAlignment="1">
      <alignment horizontal="center"/>
    </xf>
    <xf numFmtId="3" fontId="10" fillId="0" borderId="13" xfId="1" applyNumberFormat="1" applyFont="1" applyFill="1" applyBorder="1" applyAlignment="1">
      <alignment horizontal="center" vertical="center"/>
    </xf>
    <xf numFmtId="0" fontId="14" fillId="0" borderId="0" xfId="3"/>
    <xf numFmtId="4" fontId="14" fillId="0" borderId="0" xfId="3" applyNumberFormat="1"/>
    <xf numFmtId="0" fontId="14" fillId="4" borderId="0" xfId="3" applyFill="1"/>
    <xf numFmtId="4" fontId="14" fillId="4" borderId="0" xfId="3" applyNumberFormat="1" applyFill="1"/>
    <xf numFmtId="0" fontId="18" fillId="0" borderId="0" xfId="3" applyFont="1"/>
    <xf numFmtId="0" fontId="14" fillId="6" borderId="0" xfId="3" applyFill="1"/>
    <xf numFmtId="4" fontId="18" fillId="6" borderId="0" xfId="3" applyNumberFormat="1" applyFont="1" applyFill="1"/>
    <xf numFmtId="0" fontId="18" fillId="0" borderId="0" xfId="3" applyFont="1" applyAlignment="1">
      <alignment horizontal="right"/>
    </xf>
    <xf numFmtId="0" fontId="5" fillId="0" borderId="4" xfId="1" applyFont="1" applyBorder="1" applyAlignment="1">
      <alignment horizontal="center" vertical="top"/>
    </xf>
    <xf numFmtId="0" fontId="19" fillId="0" borderId="15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>
      <alignment vertical="top" wrapText="1"/>
    </xf>
    <xf numFmtId="0" fontId="20" fillId="0" borderId="15" xfId="0" applyFont="1" applyBorder="1"/>
    <xf numFmtId="0" fontId="7" fillId="9" borderId="15" xfId="0" applyFont="1" applyFill="1" applyBorder="1"/>
    <xf numFmtId="0" fontId="3" fillId="9" borderId="15" xfId="0" applyFont="1" applyFill="1" applyBorder="1"/>
    <xf numFmtId="0" fontId="7" fillId="9" borderId="16" xfId="0" applyFont="1" applyFill="1" applyBorder="1"/>
    <xf numFmtId="0" fontId="8" fillId="9" borderId="15" xfId="0" applyFont="1" applyFill="1" applyBorder="1"/>
    <xf numFmtId="0" fontId="2" fillId="0" borderId="0" xfId="3" applyFont="1"/>
    <xf numFmtId="0" fontId="17" fillId="0" borderId="0" xfId="3" applyFont="1" applyAlignment="1"/>
    <xf numFmtId="0" fontId="1" fillId="0" borderId="0" xfId="3" applyFont="1"/>
    <xf numFmtId="0" fontId="20" fillId="0" borderId="0" xfId="0" applyFont="1"/>
    <xf numFmtId="0" fontId="21" fillId="11" borderId="0" xfId="0" applyFont="1" applyFill="1"/>
    <xf numFmtId="0" fontId="21" fillId="11" borderId="0" xfId="0" applyFont="1" applyFill="1" applyAlignment="1">
      <alignment vertical="center"/>
    </xf>
    <xf numFmtId="0" fontId="21" fillId="11" borderId="0" xfId="0" applyFont="1" applyFill="1" applyAlignment="1">
      <alignment vertical="center" wrapText="1"/>
    </xf>
    <xf numFmtId="0" fontId="21" fillId="11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23" fillId="12" borderId="0" xfId="0" applyFont="1" applyFill="1" applyBorder="1" applyAlignment="1">
      <alignment horizontal="left" vertical="top"/>
    </xf>
    <xf numFmtId="0" fontId="21" fillId="12" borderId="0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1" fillId="0" borderId="0" xfId="0" applyFont="1" applyFill="1" applyBorder="1"/>
    <xf numFmtId="0" fontId="24" fillId="0" borderId="0" xfId="0" applyFont="1" applyFill="1" applyBorder="1"/>
    <xf numFmtId="0" fontId="23" fillId="0" borderId="0" xfId="0" applyFont="1" applyBorder="1" applyAlignment="1">
      <alignment horizontal="center"/>
    </xf>
    <xf numFmtId="0" fontId="21" fillId="0" borderId="0" xfId="0" applyFont="1"/>
    <xf numFmtId="0" fontId="21" fillId="12" borderId="10" xfId="0" applyFont="1" applyFill="1" applyBorder="1"/>
    <xf numFmtId="0" fontId="21" fillId="12" borderId="15" xfId="0" applyFont="1" applyFill="1" applyBorder="1"/>
    <xf numFmtId="0" fontId="21" fillId="12" borderId="11" xfId="0" applyFont="1" applyFill="1" applyBorder="1"/>
    <xf numFmtId="0" fontId="21" fillId="12" borderId="21" xfId="0" applyFont="1" applyFill="1" applyBorder="1"/>
    <xf numFmtId="0" fontId="21" fillId="0" borderId="10" xfId="0" applyFont="1" applyBorder="1"/>
    <xf numFmtId="0" fontId="21" fillId="0" borderId="15" xfId="0" applyFont="1" applyBorder="1"/>
    <xf numFmtId="3" fontId="21" fillId="0" borderId="15" xfId="0" applyNumberFormat="1" applyFont="1" applyBorder="1"/>
    <xf numFmtId="3" fontId="21" fillId="0" borderId="11" xfId="0" applyNumberFormat="1" applyFont="1" applyBorder="1"/>
    <xf numFmtId="0" fontId="21" fillId="0" borderId="21" xfId="0" applyFont="1" applyBorder="1"/>
    <xf numFmtId="3" fontId="21" fillId="0" borderId="22" xfId="0" applyNumberFormat="1" applyFont="1" applyFill="1" applyBorder="1"/>
    <xf numFmtId="3" fontId="21" fillId="0" borderId="21" xfId="0" applyNumberFormat="1" applyFont="1" applyBorder="1"/>
    <xf numFmtId="3" fontId="0" fillId="0" borderId="0" xfId="0" applyNumberFormat="1"/>
    <xf numFmtId="0" fontId="21" fillId="0" borderId="14" xfId="0" applyFont="1" applyBorder="1"/>
    <xf numFmtId="0" fontId="21" fillId="0" borderId="0" xfId="0" applyFont="1" applyBorder="1"/>
    <xf numFmtId="3" fontId="21" fillId="0" borderId="16" xfId="0" applyNumberFormat="1" applyFont="1" applyBorder="1"/>
    <xf numFmtId="3" fontId="21" fillId="0" borderId="12" xfId="0" applyNumberFormat="1" applyFont="1" applyBorder="1"/>
    <xf numFmtId="0" fontId="23" fillId="6" borderId="23" xfId="0" applyFont="1" applyFill="1" applyBorder="1"/>
    <xf numFmtId="0" fontId="23" fillId="6" borderId="24" xfId="0" applyFont="1" applyFill="1" applyBorder="1"/>
    <xf numFmtId="3" fontId="23" fillId="6" borderId="24" xfId="0" applyNumberFormat="1" applyFont="1" applyFill="1" applyBorder="1"/>
    <xf numFmtId="3" fontId="23" fillId="6" borderId="25" xfId="0" applyNumberFormat="1" applyFont="1" applyFill="1" applyBorder="1"/>
    <xf numFmtId="3" fontId="23" fillId="0" borderId="0" xfId="0" applyNumberFormat="1" applyFont="1" applyBorder="1"/>
    <xf numFmtId="0" fontId="12" fillId="0" borderId="9" xfId="0" applyFont="1" applyBorder="1" applyAlignment="1">
      <alignment vertical="top"/>
    </xf>
    <xf numFmtId="0" fontId="13" fillId="0" borderId="26" xfId="0" applyFont="1" applyBorder="1"/>
    <xf numFmtId="0" fontId="13" fillId="0" borderId="26" xfId="0" applyFont="1" applyBorder="1" applyAlignment="1">
      <alignment vertical="top" wrapText="1"/>
    </xf>
    <xf numFmtId="0" fontId="8" fillId="0" borderId="26" xfId="0" applyFont="1" applyBorder="1"/>
    <xf numFmtId="0" fontId="0" fillId="0" borderId="15" xfId="0" applyBorder="1"/>
    <xf numFmtId="3" fontId="11" fillId="2" borderId="15" xfId="0" applyNumberFormat="1" applyFont="1" applyFill="1" applyBorder="1" applyAlignment="1">
      <alignment horizontal="center" vertical="center"/>
    </xf>
    <xf numFmtId="0" fontId="10" fillId="0" borderId="15" xfId="1" applyFont="1" applyBorder="1">
      <alignment vertical="top"/>
    </xf>
    <xf numFmtId="3" fontId="8" fillId="0" borderId="15" xfId="0" applyNumberFormat="1" applyFont="1" applyBorder="1" applyAlignment="1">
      <alignment horizontal="center"/>
    </xf>
    <xf numFmtId="3" fontId="10" fillId="0" borderId="15" xfId="1" applyNumberFormat="1" applyFont="1" applyBorder="1">
      <alignment vertical="top"/>
    </xf>
    <xf numFmtId="3" fontId="12" fillId="0" borderId="15" xfId="0" applyNumberFormat="1" applyFont="1" applyBorder="1" applyAlignment="1">
      <alignment horizontal="center" vertical="center"/>
    </xf>
    <xf numFmtId="3" fontId="0" fillId="0" borderId="15" xfId="0" applyNumberFormat="1" applyBorder="1"/>
    <xf numFmtId="0" fontId="25" fillId="0" borderId="27" xfId="0" applyFont="1" applyBorder="1" applyAlignment="1">
      <alignment horizontal="justify" vertical="top" wrapText="1"/>
    </xf>
    <xf numFmtId="0" fontId="25" fillId="0" borderId="28" xfId="0" applyFont="1" applyBorder="1" applyAlignment="1">
      <alignment horizontal="justify" vertical="top" wrapText="1"/>
    </xf>
    <xf numFmtId="0" fontId="26" fillId="0" borderId="29" xfId="0" applyFont="1" applyBorder="1" applyAlignment="1">
      <alignment horizontal="justify" vertical="top" wrapText="1"/>
    </xf>
    <xf numFmtId="0" fontId="26" fillId="0" borderId="30" xfId="0" applyFont="1" applyBorder="1" applyAlignment="1">
      <alignment horizontal="justify" vertical="top" wrapText="1"/>
    </xf>
    <xf numFmtId="0" fontId="5" fillId="0" borderId="8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3" fillId="12" borderId="18" xfId="0" applyFont="1" applyFill="1" applyBorder="1" applyAlignment="1">
      <alignment horizontal="center"/>
    </xf>
    <xf numFmtId="0" fontId="23" fillId="12" borderId="19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center"/>
    </xf>
    <xf numFmtId="0" fontId="15" fillId="0" borderId="0" xfId="3" applyFont="1" applyAlignment="1">
      <alignment horizontal="center" vertical="center"/>
    </xf>
    <xf numFmtId="0" fontId="15" fillId="10" borderId="0" xfId="3" applyFont="1" applyFill="1" applyAlignment="1">
      <alignment horizontal="left"/>
    </xf>
    <xf numFmtId="0" fontId="20" fillId="0" borderId="0" xfId="3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">
    <cellStyle name="Comma 3" xfId="2"/>
    <cellStyle name="Normal" xfId="0" builtinId="0"/>
    <cellStyle name="Normal 2" xfId="1"/>
    <cellStyle name="Normal 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22" workbookViewId="0">
      <selection activeCell="H26" sqref="H26"/>
    </sheetView>
  </sheetViews>
  <sheetFormatPr defaultColWidth="8.875" defaultRowHeight="15"/>
  <cols>
    <col min="1" max="1" width="14.25" style="5" customWidth="1"/>
    <col min="2" max="2" width="8.125" style="5" customWidth="1"/>
    <col min="3" max="3" width="3.375" style="5" customWidth="1"/>
    <col min="4" max="4" width="57.625" style="5" customWidth="1"/>
    <col min="5" max="5" width="19.875" style="5" customWidth="1"/>
    <col min="6" max="16384" width="8.875" style="5"/>
  </cols>
  <sheetData>
    <row r="1" spans="1:5" ht="10.5" customHeight="1">
      <c r="A1" s="53"/>
      <c r="B1" s="9"/>
      <c r="C1" s="11"/>
      <c r="D1" s="2"/>
      <c r="E1" s="19"/>
    </row>
    <row r="2" spans="1:5" ht="15.75" hidden="1">
      <c r="A2" s="53"/>
      <c r="B2" s="9"/>
      <c r="C2" s="11"/>
      <c r="D2" s="2"/>
      <c r="E2" s="19"/>
    </row>
    <row r="3" spans="1:5" ht="15.75" hidden="1" customHeight="1">
      <c r="A3" s="4"/>
      <c r="B3" s="9"/>
      <c r="C3" s="109"/>
      <c r="D3" s="109"/>
      <c r="E3" s="18"/>
    </row>
    <row r="4" spans="1:5" ht="15.75" hidden="1">
      <c r="A4" s="4"/>
      <c r="B4" s="9"/>
      <c r="C4" s="13"/>
      <c r="D4" s="11"/>
      <c r="E4" s="18"/>
    </row>
    <row r="5" spans="1:5" ht="15.75" hidden="1">
      <c r="A5" s="53"/>
      <c r="B5" s="9"/>
      <c r="C5" s="13"/>
      <c r="D5" s="20"/>
      <c r="E5" s="40"/>
    </row>
    <row r="6" spans="1:5" ht="15.75" hidden="1">
      <c r="A6" s="53"/>
      <c r="B6" s="9"/>
      <c r="C6" s="13"/>
      <c r="D6" s="20"/>
      <c r="E6" s="40"/>
    </row>
    <row r="7" spans="1:5" ht="15.75" hidden="1">
      <c r="A7" s="53"/>
      <c r="B7" s="9"/>
      <c r="C7" s="13"/>
      <c r="D7" s="21"/>
      <c r="E7" s="40"/>
    </row>
    <row r="8" spans="1:5" ht="15.75" hidden="1">
      <c r="A8" s="53"/>
      <c r="B8" s="9"/>
      <c r="C8" s="13"/>
      <c r="D8" s="21"/>
      <c r="E8" s="40"/>
    </row>
    <row r="9" spans="1:5" ht="15.75" hidden="1">
      <c r="A9" s="53"/>
      <c r="B9" s="9"/>
      <c r="C9" s="13"/>
      <c r="D9" s="22"/>
      <c r="E9" s="40"/>
    </row>
    <row r="10" spans="1:5" ht="15.75" hidden="1">
      <c r="A10" s="55"/>
      <c r="B10" s="9"/>
      <c r="C10" s="11"/>
      <c r="D10" s="21"/>
      <c r="E10" s="19"/>
    </row>
    <row r="11" spans="1:5" ht="15.75" hidden="1">
      <c r="A11" s="53"/>
      <c r="B11" s="9"/>
      <c r="C11" s="11"/>
      <c r="D11" s="21"/>
      <c r="E11" s="19"/>
    </row>
    <row r="12" spans="1:5" ht="15.75" hidden="1">
      <c r="A12" s="53"/>
      <c r="B12" s="9"/>
      <c r="C12" s="11"/>
      <c r="D12" s="20"/>
      <c r="E12" s="19"/>
    </row>
    <row r="13" spans="1:5" ht="15.75" hidden="1">
      <c r="A13" s="53"/>
      <c r="B13" s="9"/>
      <c r="C13" s="11"/>
      <c r="D13" s="20"/>
      <c r="E13" s="19"/>
    </row>
    <row r="14" spans="1:5" ht="15.75" hidden="1">
      <c r="A14" s="53"/>
      <c r="B14" s="9"/>
      <c r="C14" s="11"/>
      <c r="D14" s="20"/>
      <c r="E14" s="19"/>
    </row>
    <row r="15" spans="1:5" ht="15.75" hidden="1">
      <c r="A15" s="56"/>
      <c r="B15" s="9"/>
      <c r="C15" s="11"/>
      <c r="D15" s="20"/>
      <c r="E15" s="19"/>
    </row>
    <row r="16" spans="1:5" ht="12.75" hidden="1" customHeight="1">
      <c r="A16" s="54"/>
      <c r="B16" s="9"/>
      <c r="C16" s="11"/>
      <c r="D16" s="23"/>
      <c r="E16" s="19"/>
    </row>
    <row r="17" spans="1:5" ht="12.75" hidden="1" customHeight="1">
      <c r="A17" s="4"/>
      <c r="B17" s="24"/>
      <c r="C17" s="25"/>
      <c r="D17" s="26"/>
      <c r="E17" s="19"/>
    </row>
    <row r="18" spans="1:5" ht="18" hidden="1" customHeight="1">
      <c r="A18" s="4"/>
      <c r="B18" s="6"/>
      <c r="C18" s="25"/>
      <c r="D18" s="3"/>
      <c r="E18" s="7"/>
    </row>
    <row r="19" spans="1:5" ht="19.5" hidden="1" customHeight="1">
      <c r="A19" s="4"/>
      <c r="B19" s="24"/>
      <c r="C19" s="25"/>
      <c r="D19" s="27"/>
      <c r="E19" s="19"/>
    </row>
    <row r="20" spans="1:5" ht="19.5" hidden="1" customHeight="1">
      <c r="A20" s="4"/>
      <c r="B20" s="24"/>
      <c r="C20" s="25"/>
      <c r="D20" s="27"/>
      <c r="E20" s="19"/>
    </row>
    <row r="21" spans="1:5" ht="15.75" hidden="1">
      <c r="A21" s="4"/>
      <c r="B21" s="24"/>
      <c r="C21" s="25"/>
      <c r="D21" s="26"/>
      <c r="E21" s="14"/>
    </row>
    <row r="22" spans="1:5" ht="36" customHeight="1">
      <c r="A22" s="49" t="s">
        <v>59</v>
      </c>
      <c r="B22" s="28" t="s">
        <v>12</v>
      </c>
      <c r="C22" s="29"/>
      <c r="D22" s="29" t="s">
        <v>18</v>
      </c>
      <c r="E22" s="7">
        <f>E23</f>
        <v>14000000</v>
      </c>
    </row>
    <row r="23" spans="1:5" ht="31.5">
      <c r="A23" s="4"/>
      <c r="B23" s="6" t="s">
        <v>11</v>
      </c>
      <c r="C23" s="30"/>
      <c r="D23" s="29" t="s">
        <v>19</v>
      </c>
      <c r="E23" s="16">
        <f>E24+E45</f>
        <v>14000000</v>
      </c>
    </row>
    <row r="24" spans="1:5" ht="15.75">
      <c r="A24" s="4"/>
      <c r="B24" s="31"/>
      <c r="C24" s="32"/>
      <c r="D24" s="15" t="s">
        <v>10</v>
      </c>
      <c r="E24" s="8">
        <f>E25+E29</f>
        <v>9000000</v>
      </c>
    </row>
    <row r="25" spans="1:5" ht="15.75">
      <c r="A25" s="4"/>
      <c r="B25" s="33"/>
      <c r="C25" s="112" t="s">
        <v>9</v>
      </c>
      <c r="D25" s="113"/>
      <c r="E25" s="10">
        <f>SUM(E26:E28)</f>
        <v>0</v>
      </c>
    </row>
    <row r="26" spans="1:5" ht="15.75">
      <c r="A26" s="4">
        <v>211101</v>
      </c>
      <c r="B26" s="33"/>
      <c r="C26" s="34"/>
      <c r="D26" s="34" t="s">
        <v>8</v>
      </c>
      <c r="E26" s="12"/>
    </row>
    <row r="27" spans="1:5" ht="15.75">
      <c r="A27" s="4">
        <v>211102</v>
      </c>
      <c r="B27" s="33"/>
      <c r="C27" s="34"/>
      <c r="D27" s="34" t="s">
        <v>7</v>
      </c>
      <c r="E27" s="12"/>
    </row>
    <row r="28" spans="1:5" ht="15.75">
      <c r="A28" s="4">
        <v>211104</v>
      </c>
      <c r="B28" s="33"/>
      <c r="C28" s="34"/>
      <c r="D28" s="34" t="s">
        <v>6</v>
      </c>
      <c r="E28" s="12"/>
    </row>
    <row r="29" spans="1:5" ht="15.75">
      <c r="A29" s="4"/>
      <c r="B29" s="33"/>
      <c r="C29" s="35" t="s">
        <v>5</v>
      </c>
      <c r="D29" s="34"/>
      <c r="E29" s="10">
        <f>SUM(E30:E43)</f>
        <v>9000000</v>
      </c>
    </row>
    <row r="30" spans="1:5" ht="15.75">
      <c r="A30" s="52" t="s">
        <v>44</v>
      </c>
      <c r="B30" s="33"/>
      <c r="C30" s="34"/>
      <c r="D30" s="36" t="s">
        <v>14</v>
      </c>
      <c r="E30" s="1">
        <v>400000</v>
      </c>
    </row>
    <row r="31" spans="1:5" ht="15.75">
      <c r="A31" s="52" t="s">
        <v>45</v>
      </c>
      <c r="B31" s="33"/>
      <c r="C31" s="34"/>
      <c r="D31" s="36" t="s">
        <v>15</v>
      </c>
      <c r="E31" s="1">
        <v>400000</v>
      </c>
    </row>
    <row r="32" spans="1:5" ht="15.75">
      <c r="A32" s="52" t="s">
        <v>46</v>
      </c>
      <c r="B32" s="33"/>
      <c r="C32" s="34"/>
      <c r="D32" s="36" t="s">
        <v>21</v>
      </c>
      <c r="E32" s="1">
        <v>450000</v>
      </c>
    </row>
    <row r="33" spans="1:5" ht="15.75">
      <c r="A33" s="52" t="s">
        <v>47</v>
      </c>
      <c r="B33" s="33"/>
      <c r="C33" s="34"/>
      <c r="D33" s="36" t="s">
        <v>22</v>
      </c>
      <c r="E33" s="1">
        <v>1000000</v>
      </c>
    </row>
    <row r="34" spans="1:5" ht="15.75">
      <c r="A34" s="51" t="s">
        <v>48</v>
      </c>
      <c r="B34" s="33"/>
      <c r="C34" s="34"/>
      <c r="D34" s="37" t="s">
        <v>16</v>
      </c>
      <c r="E34" s="1">
        <v>850000</v>
      </c>
    </row>
    <row r="35" spans="1:5" ht="15.75">
      <c r="A35" s="51" t="s">
        <v>65</v>
      </c>
      <c r="B35" s="33"/>
      <c r="C35" s="34"/>
      <c r="D35" s="37" t="s">
        <v>66</v>
      </c>
      <c r="E35" s="1">
        <v>700000</v>
      </c>
    </row>
    <row r="36" spans="1:5" ht="15.75">
      <c r="A36" s="52" t="s">
        <v>49</v>
      </c>
      <c r="B36" s="33"/>
      <c r="C36" s="34"/>
      <c r="D36" s="36" t="s">
        <v>23</v>
      </c>
      <c r="E36" s="1">
        <v>900000</v>
      </c>
    </row>
    <row r="37" spans="1:5" ht="15.75">
      <c r="A37" s="52" t="s">
        <v>50</v>
      </c>
      <c r="B37" s="33"/>
      <c r="C37" s="34"/>
      <c r="D37" s="36" t="s">
        <v>4</v>
      </c>
      <c r="E37" s="1">
        <v>300000</v>
      </c>
    </row>
    <row r="38" spans="1:5" ht="15.75">
      <c r="A38" s="52" t="s">
        <v>51</v>
      </c>
      <c r="B38" s="33"/>
      <c r="C38" s="34"/>
      <c r="D38" s="36" t="s">
        <v>24</v>
      </c>
      <c r="E38" s="1">
        <v>1500000</v>
      </c>
    </row>
    <row r="39" spans="1:5" ht="15.75">
      <c r="A39" s="52" t="s">
        <v>52</v>
      </c>
      <c r="B39" s="33"/>
      <c r="C39" s="34"/>
      <c r="D39" s="36" t="s">
        <v>3</v>
      </c>
      <c r="E39" s="1">
        <v>500000</v>
      </c>
    </row>
    <row r="40" spans="1:5" ht="15.75">
      <c r="A40" s="52" t="s">
        <v>53</v>
      </c>
      <c r="B40" s="33"/>
      <c r="C40" s="34"/>
      <c r="D40" s="36" t="s">
        <v>25</v>
      </c>
      <c r="E40" s="1">
        <v>500000</v>
      </c>
    </row>
    <row r="41" spans="1:5" ht="15.75">
      <c r="A41" s="52" t="s">
        <v>54</v>
      </c>
      <c r="B41" s="33"/>
      <c r="C41" s="34"/>
      <c r="D41" s="36" t="s">
        <v>2</v>
      </c>
      <c r="E41" s="1">
        <v>0</v>
      </c>
    </row>
    <row r="42" spans="1:5" ht="15.75">
      <c r="A42" s="52" t="s">
        <v>55</v>
      </c>
      <c r="B42" s="33"/>
      <c r="C42" s="34"/>
      <c r="D42" s="36" t="s">
        <v>26</v>
      </c>
      <c r="E42" s="1">
        <v>500000</v>
      </c>
    </row>
    <row r="43" spans="1:5" ht="15.75">
      <c r="A43" s="52" t="s">
        <v>57</v>
      </c>
      <c r="B43" s="33"/>
      <c r="C43" s="34"/>
      <c r="D43" s="36" t="s">
        <v>27</v>
      </c>
      <c r="E43" s="1">
        <v>1000000</v>
      </c>
    </row>
    <row r="44" spans="1:5" ht="15.75" customHeight="1">
      <c r="A44" s="50"/>
      <c r="B44" s="9"/>
      <c r="C44" s="110" t="s">
        <v>1</v>
      </c>
      <c r="D44" s="111"/>
      <c r="E44" s="17">
        <v>0</v>
      </c>
    </row>
    <row r="45" spans="1:5" ht="15.75">
      <c r="B45" s="33"/>
      <c r="C45" s="35" t="s">
        <v>0</v>
      </c>
      <c r="D45" s="34"/>
      <c r="E45" s="10">
        <f>SUM(E46:E48)</f>
        <v>5000000</v>
      </c>
    </row>
    <row r="46" spans="1:5" ht="15.75">
      <c r="A46" s="52" t="s">
        <v>56</v>
      </c>
      <c r="B46" s="33"/>
      <c r="C46" s="34"/>
      <c r="D46" s="22" t="s">
        <v>17</v>
      </c>
      <c r="E46" s="1">
        <v>500000</v>
      </c>
    </row>
    <row r="47" spans="1:5" ht="15.75">
      <c r="A47" s="51" t="s">
        <v>58</v>
      </c>
      <c r="B47" s="33"/>
      <c r="C47" s="34"/>
      <c r="D47" s="38" t="s">
        <v>28</v>
      </c>
      <c r="E47" s="39">
        <v>4000000</v>
      </c>
    </row>
    <row r="48" spans="1:5" ht="15.75">
      <c r="A48" s="51" t="s">
        <v>58</v>
      </c>
      <c r="B48" s="33"/>
      <c r="C48" s="34"/>
      <c r="D48" s="37" t="s">
        <v>20</v>
      </c>
      <c r="E48" s="12">
        <v>500000</v>
      </c>
    </row>
    <row r="49" spans="1:5" ht="15.75">
      <c r="A49" s="4"/>
      <c r="B49" s="33"/>
      <c r="C49" s="34"/>
      <c r="D49" s="34"/>
      <c r="E49" s="12"/>
    </row>
    <row r="50" spans="1:5" ht="15.75">
      <c r="A50" s="4"/>
      <c r="B50" s="33"/>
      <c r="C50" s="34"/>
      <c r="D50" s="34"/>
      <c r="E50" s="12"/>
    </row>
    <row r="51" spans="1:5" ht="15.75">
      <c r="A51" s="4"/>
      <c r="B51" s="33"/>
      <c r="C51" s="34"/>
      <c r="D51" s="34"/>
      <c r="E51" s="12"/>
    </row>
    <row r="52" spans="1:5" ht="15.75">
      <c r="A52" s="4"/>
      <c r="B52" s="33"/>
      <c r="C52" s="34"/>
      <c r="D52" s="34"/>
      <c r="E52" s="12"/>
    </row>
    <row r="53" spans="1:5" ht="15.75">
      <c r="A53" s="4"/>
      <c r="B53" s="33"/>
      <c r="C53" s="34"/>
      <c r="D53" s="34"/>
      <c r="E53" s="12"/>
    </row>
    <row r="54" spans="1:5" ht="15.75">
      <c r="A54" s="4"/>
      <c r="B54" s="33"/>
      <c r="C54" s="34"/>
      <c r="D54" s="34"/>
      <c r="E54" s="12"/>
    </row>
    <row r="55" spans="1:5" ht="15.75">
      <c r="A55" s="4"/>
      <c r="B55" s="33"/>
      <c r="C55" s="34"/>
      <c r="D55" s="34"/>
      <c r="E55" s="12"/>
    </row>
    <row r="56" spans="1:5" ht="15.75">
      <c r="A56" s="4"/>
      <c r="B56" s="33"/>
      <c r="C56" s="34"/>
      <c r="D56" s="34"/>
      <c r="E56" s="12"/>
    </row>
    <row r="57" spans="1:5" ht="15.75">
      <c r="A57" s="4"/>
      <c r="B57" s="33"/>
      <c r="C57" s="34"/>
      <c r="D57" s="34"/>
      <c r="E57" s="12"/>
    </row>
    <row r="58" spans="1:5" ht="15.75">
      <c r="A58" s="4"/>
      <c r="B58" s="33"/>
      <c r="C58" s="34"/>
      <c r="D58" s="34"/>
      <c r="E58" s="12"/>
    </row>
    <row r="59" spans="1:5" ht="15.75">
      <c r="A59" s="4"/>
      <c r="B59" s="33"/>
      <c r="C59" s="35"/>
      <c r="D59" s="34"/>
      <c r="E59" s="10"/>
    </row>
    <row r="60" spans="1:5" ht="15.75">
      <c r="A60" s="4"/>
      <c r="B60" s="33"/>
      <c r="C60" s="34"/>
      <c r="D60" s="34"/>
      <c r="E60" s="12"/>
    </row>
    <row r="61" spans="1:5" ht="15.75">
      <c r="A61" s="4"/>
      <c r="B61" s="33"/>
      <c r="C61" s="34"/>
      <c r="D61" s="34"/>
      <c r="E61" s="12"/>
    </row>
    <row r="62" spans="1:5" ht="15.75">
      <c r="A62" s="4"/>
      <c r="B62" s="33"/>
      <c r="C62" s="34"/>
      <c r="D62" s="34"/>
      <c r="E62" s="12"/>
    </row>
    <row r="63" spans="1:5" ht="15.75">
      <c r="A63" s="4"/>
      <c r="B63" s="33"/>
      <c r="C63" s="34"/>
      <c r="D63" s="34"/>
      <c r="E63" s="12"/>
    </row>
  </sheetData>
  <mergeCells count="3">
    <mergeCell ref="C3:D3"/>
    <mergeCell ref="C44:D44"/>
    <mergeCell ref="C25:D2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D21" sqref="D21"/>
    </sheetView>
  </sheetViews>
  <sheetFormatPr defaultRowHeight="15.75"/>
  <cols>
    <col min="1" max="1" width="17.625" customWidth="1"/>
  </cols>
  <sheetData>
    <row r="1" spans="1:13" ht="25.5">
      <c r="A1" s="61"/>
      <c r="B1" s="62" t="s">
        <v>67</v>
      </c>
      <c r="C1" s="63" t="s">
        <v>68</v>
      </c>
      <c r="D1" s="63" t="s">
        <v>69</v>
      </c>
      <c r="E1" s="64" t="s">
        <v>70</v>
      </c>
      <c r="F1" s="63" t="s">
        <v>71</v>
      </c>
    </row>
    <row r="2" spans="1:13" s="65" customFormat="1" ht="21" thickBot="1">
      <c r="A2" s="114" t="s">
        <v>72</v>
      </c>
      <c r="B2" s="115"/>
      <c r="C2" s="115"/>
      <c r="D2" s="115"/>
      <c r="E2" s="115"/>
    </row>
    <row r="3" spans="1:13" s="65" customFormat="1">
      <c r="A3" s="66" t="s">
        <v>73</v>
      </c>
      <c r="B3" s="67"/>
      <c r="C3" s="67"/>
      <c r="D3" s="67"/>
      <c r="E3" s="67"/>
      <c r="F3" s="68"/>
    </row>
    <row r="4" spans="1:13" ht="16.5" thickBot="1">
      <c r="A4" s="69"/>
      <c r="B4" s="70"/>
      <c r="C4" s="71"/>
      <c r="D4" s="71"/>
      <c r="E4" s="72"/>
    </row>
    <row r="5" spans="1:13">
      <c r="A5" s="116" t="s">
        <v>74</v>
      </c>
      <c r="B5" s="117"/>
      <c r="C5" s="117"/>
      <c r="D5" s="117"/>
      <c r="E5" s="117"/>
      <c r="F5" s="118"/>
    </row>
    <row r="6" spans="1:13">
      <c r="A6" s="73" t="s">
        <v>75</v>
      </c>
      <c r="B6" s="74"/>
      <c r="C6" s="74"/>
      <c r="D6" s="75"/>
      <c r="E6" s="76"/>
      <c r="F6" s="76"/>
    </row>
    <row r="7" spans="1:13">
      <c r="A7" s="77" t="s">
        <v>23</v>
      </c>
      <c r="B7" s="78" t="s">
        <v>76</v>
      </c>
      <c r="C7" s="79">
        <v>0</v>
      </c>
      <c r="D7" s="80">
        <v>0</v>
      </c>
      <c r="E7" s="81">
        <v>0</v>
      </c>
      <c r="F7" s="82">
        <v>0</v>
      </c>
    </row>
    <row r="8" spans="1:13">
      <c r="A8" s="77" t="s">
        <v>24</v>
      </c>
      <c r="B8" s="78" t="s">
        <v>77</v>
      </c>
      <c r="C8" s="79">
        <v>0</v>
      </c>
      <c r="D8" s="80">
        <v>0</v>
      </c>
      <c r="E8" s="81">
        <v>0</v>
      </c>
      <c r="F8" s="82">
        <v>0</v>
      </c>
    </row>
    <row r="9" spans="1:13">
      <c r="A9" s="77" t="s">
        <v>17</v>
      </c>
      <c r="B9" s="78" t="s">
        <v>78</v>
      </c>
      <c r="C9" s="79">
        <v>350000</v>
      </c>
      <c r="D9" s="80">
        <v>500000</v>
      </c>
      <c r="E9" s="83">
        <v>500000</v>
      </c>
      <c r="F9" s="84">
        <v>500000</v>
      </c>
    </row>
    <row r="10" spans="1:13">
      <c r="A10" s="85" t="s">
        <v>28</v>
      </c>
      <c r="B10" s="86" t="s">
        <v>79</v>
      </c>
      <c r="C10" s="87">
        <v>4000000</v>
      </c>
      <c r="D10" s="88">
        <v>4000000</v>
      </c>
      <c r="E10" s="83">
        <v>3500000</v>
      </c>
      <c r="F10" s="84">
        <v>0</v>
      </c>
      <c r="M10" s="65"/>
    </row>
    <row r="11" spans="1:13" ht="16.5" thickBot="1">
      <c r="A11" s="89" t="s">
        <v>80</v>
      </c>
      <c r="B11" s="90"/>
      <c r="C11" s="91">
        <f t="shared" ref="C11:F11" si="0">SUM(C7:C10)</f>
        <v>4350000</v>
      </c>
      <c r="D11" s="92">
        <f t="shared" si="0"/>
        <v>4500000</v>
      </c>
      <c r="E11" s="92">
        <f t="shared" si="0"/>
        <v>4000000</v>
      </c>
      <c r="F11" s="92">
        <f t="shared" si="0"/>
        <v>500000</v>
      </c>
      <c r="K11" s="84"/>
    </row>
    <row r="12" spans="1:13">
      <c r="A12" s="86"/>
      <c r="B12" s="86"/>
      <c r="C12" s="93"/>
      <c r="D12" s="93"/>
      <c r="E12" s="72"/>
      <c r="J12" s="84"/>
      <c r="K12" s="84"/>
      <c r="L12" s="84"/>
    </row>
  </sheetData>
  <mergeCells count="2">
    <mergeCell ref="A2:E2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B10" sqref="B10"/>
    </sheetView>
  </sheetViews>
  <sheetFormatPr defaultColWidth="8.875" defaultRowHeight="15"/>
  <cols>
    <col min="1" max="1" width="38.875" style="41" customWidth="1"/>
    <col min="2" max="2" width="29.25" style="41" customWidth="1"/>
    <col min="3" max="16384" width="8.875" style="41"/>
  </cols>
  <sheetData>
    <row r="2" spans="1:3" ht="18.75">
      <c r="A2" s="119" t="s">
        <v>29</v>
      </c>
      <c r="B2" s="119"/>
    </row>
    <row r="4" spans="1:3" ht="18.75">
      <c r="A4" s="120" t="s">
        <v>30</v>
      </c>
      <c r="B4" s="120"/>
      <c r="C4" s="120"/>
    </row>
    <row r="5" spans="1:3">
      <c r="A5" s="41" t="s">
        <v>31</v>
      </c>
      <c r="B5" s="42">
        <v>175000</v>
      </c>
    </row>
    <row r="6" spans="1:3">
      <c r="A6" s="41" t="s">
        <v>32</v>
      </c>
      <c r="B6" s="42">
        <v>2000</v>
      </c>
    </row>
    <row r="7" spans="1:3">
      <c r="A7" s="41" t="s">
        <v>33</v>
      </c>
      <c r="B7" s="42">
        <v>15000</v>
      </c>
    </row>
    <row r="8" spans="1:3">
      <c r="A8" s="41" t="s">
        <v>34</v>
      </c>
      <c r="B8" s="42">
        <v>1300000</v>
      </c>
    </row>
    <row r="9" spans="1:3">
      <c r="A9" s="41" t="s">
        <v>35</v>
      </c>
      <c r="B9" s="42">
        <v>3000</v>
      </c>
    </row>
    <row r="10" spans="1:3">
      <c r="A10" s="41" t="s">
        <v>36</v>
      </c>
      <c r="B10" s="42">
        <v>21000</v>
      </c>
    </row>
    <row r="11" spans="1:3">
      <c r="A11" s="43" t="s">
        <v>37</v>
      </c>
      <c r="B11" s="44">
        <f>SUM(B5:B10)</f>
        <v>1516000</v>
      </c>
    </row>
  </sheetData>
  <mergeCells count="2">
    <mergeCell ref="A2:B2"/>
    <mergeCell ref="A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7" sqref="C7"/>
    </sheetView>
  </sheetViews>
  <sheetFormatPr defaultColWidth="8.875" defaultRowHeight="15"/>
  <cols>
    <col min="1" max="1" width="36" style="41" customWidth="1"/>
    <col min="2" max="2" width="14.625" style="41" customWidth="1"/>
    <col min="3" max="3" width="16.5" style="41" customWidth="1"/>
    <col min="4" max="4" width="14.125" style="41" customWidth="1"/>
    <col min="5" max="16384" width="8.875" style="41"/>
  </cols>
  <sheetData>
    <row r="1" spans="1:5" ht="20.25" customHeight="1">
      <c r="A1" s="121" t="s">
        <v>39</v>
      </c>
      <c r="B1" s="121"/>
      <c r="C1" s="121"/>
      <c r="D1" s="58"/>
      <c r="E1" s="58"/>
    </row>
    <row r="3" spans="1:5" ht="18.75">
      <c r="A3" s="120" t="s">
        <v>30</v>
      </c>
      <c r="B3" s="120"/>
      <c r="C3" s="120"/>
    </row>
    <row r="4" spans="1:5">
      <c r="A4" s="45" t="s">
        <v>40</v>
      </c>
      <c r="B4" s="45"/>
      <c r="C4" s="48" t="s">
        <v>41</v>
      </c>
    </row>
    <row r="5" spans="1:5">
      <c r="A5" s="41" t="s">
        <v>42</v>
      </c>
      <c r="B5" s="57" t="s">
        <v>61</v>
      </c>
      <c r="C5" s="42">
        <v>425000</v>
      </c>
      <c r="D5" s="59" t="s">
        <v>62</v>
      </c>
    </row>
    <row r="6" spans="1:5">
      <c r="A6" s="41" t="s">
        <v>43</v>
      </c>
      <c r="B6" s="57" t="s">
        <v>60</v>
      </c>
      <c r="C6" s="42">
        <v>15000</v>
      </c>
      <c r="D6" s="59" t="s">
        <v>62</v>
      </c>
    </row>
    <row r="7" spans="1:5">
      <c r="A7" s="46" t="s">
        <v>38</v>
      </c>
      <c r="B7" s="46"/>
      <c r="C7" s="47">
        <f>SUM(C5:C6)</f>
        <v>440000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F12" sqref="F12"/>
    </sheetView>
  </sheetViews>
  <sheetFormatPr defaultColWidth="11" defaultRowHeight="15.75"/>
  <cols>
    <col min="1" max="1" width="47.625" customWidth="1"/>
    <col min="2" max="2" width="16.625" customWidth="1"/>
    <col min="3" max="3" width="19.5" customWidth="1"/>
  </cols>
  <sheetData>
    <row r="1" spans="1:3">
      <c r="A1" s="122" t="s">
        <v>63</v>
      </c>
      <c r="B1" s="122"/>
      <c r="C1" s="122"/>
    </row>
    <row r="2" spans="1:3" ht="16.5" thickBot="1">
      <c r="A2" s="60" t="s">
        <v>64</v>
      </c>
      <c r="B2" s="60"/>
      <c r="C2" s="60" t="s">
        <v>13</v>
      </c>
    </row>
    <row r="3" spans="1:3" ht="16.5" thickBot="1">
      <c r="A3" s="105" t="s">
        <v>96</v>
      </c>
      <c r="B3" s="106" t="s">
        <v>97</v>
      </c>
      <c r="C3" s="106" t="s">
        <v>98</v>
      </c>
    </row>
    <row r="4" spans="1:3" ht="16.5" thickBot="1">
      <c r="A4" s="107" t="s">
        <v>99</v>
      </c>
      <c r="B4" s="108" t="s">
        <v>100</v>
      </c>
      <c r="C4" s="108" t="s">
        <v>101</v>
      </c>
    </row>
    <row r="5" spans="1:3" ht="16.5" thickBot="1">
      <c r="A5" s="107" t="s">
        <v>102</v>
      </c>
      <c r="B5" s="108" t="s">
        <v>103</v>
      </c>
      <c r="C5" s="108" t="s">
        <v>104</v>
      </c>
    </row>
    <row r="6" spans="1:3" ht="16.5" thickBot="1">
      <c r="A6" s="107" t="s">
        <v>105</v>
      </c>
      <c r="B6" s="108" t="s">
        <v>106</v>
      </c>
      <c r="C6" s="108" t="s">
        <v>107</v>
      </c>
    </row>
    <row r="7" spans="1:3" ht="16.5" thickBot="1">
      <c r="A7" s="107" t="s">
        <v>108</v>
      </c>
      <c r="B7" s="108" t="s">
        <v>109</v>
      </c>
      <c r="C7" s="108" t="s">
        <v>110</v>
      </c>
    </row>
  </sheetData>
  <mergeCells count="1">
    <mergeCell ref="A1:C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topLeftCell="C1" workbookViewId="0">
      <selection activeCell="C1" sqref="C1:O18"/>
    </sheetView>
  </sheetViews>
  <sheetFormatPr defaultRowHeight="15.75"/>
  <cols>
    <col min="1" max="1" width="15.625" customWidth="1"/>
    <col min="2" max="2" width="37.75" customWidth="1"/>
    <col min="3" max="3" width="15.125" customWidth="1"/>
  </cols>
  <sheetData>
    <row r="1" spans="1:15">
      <c r="A1" t="s">
        <v>81</v>
      </c>
      <c r="B1" t="s">
        <v>82</v>
      </c>
      <c r="C1" s="98" t="s">
        <v>83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5" customFormat="1">
      <c r="A2" s="49"/>
      <c r="B2" s="94"/>
      <c r="C2" s="99"/>
      <c r="D2" s="100" t="s">
        <v>84</v>
      </c>
      <c r="E2" s="100" t="s">
        <v>85</v>
      </c>
      <c r="F2" s="100" t="s">
        <v>86</v>
      </c>
      <c r="G2" s="100" t="s">
        <v>87</v>
      </c>
      <c r="H2" s="100" t="s">
        <v>88</v>
      </c>
      <c r="I2" s="100" t="s">
        <v>89</v>
      </c>
      <c r="J2" s="100" t="s">
        <v>90</v>
      </c>
      <c r="K2" s="100" t="s">
        <v>91</v>
      </c>
      <c r="L2" s="100" t="s">
        <v>92</v>
      </c>
      <c r="M2" s="100" t="s">
        <v>93</v>
      </c>
      <c r="N2" s="100" t="s">
        <v>94</v>
      </c>
      <c r="O2" s="100" t="s">
        <v>95</v>
      </c>
    </row>
    <row r="3" spans="1:15" s="5" customFormat="1">
      <c r="A3" s="52" t="s">
        <v>47</v>
      </c>
      <c r="B3" s="95" t="s">
        <v>22</v>
      </c>
      <c r="C3" s="101">
        <v>1000000</v>
      </c>
      <c r="D3" s="102">
        <v>83500</v>
      </c>
      <c r="E3" s="102">
        <v>83500</v>
      </c>
      <c r="F3" s="102">
        <v>83500</v>
      </c>
      <c r="G3" s="102">
        <v>83500</v>
      </c>
      <c r="H3" s="102">
        <v>83500</v>
      </c>
      <c r="I3" s="102">
        <v>83500</v>
      </c>
      <c r="J3" s="102">
        <v>83500</v>
      </c>
      <c r="K3" s="102">
        <v>83500</v>
      </c>
      <c r="L3" s="102">
        <v>83500</v>
      </c>
      <c r="M3" s="102">
        <v>83500</v>
      </c>
      <c r="N3" s="102">
        <v>83500</v>
      </c>
      <c r="O3" s="102">
        <v>81500</v>
      </c>
    </row>
    <row r="4" spans="1:15" s="5" customFormat="1">
      <c r="A4" s="51" t="s">
        <v>48</v>
      </c>
      <c r="B4" s="96" t="s">
        <v>16</v>
      </c>
      <c r="C4" s="101">
        <v>850000</v>
      </c>
      <c r="D4" s="100">
        <v>170000</v>
      </c>
      <c r="E4" s="100">
        <v>0</v>
      </c>
      <c r="F4" s="100">
        <v>170000</v>
      </c>
      <c r="G4" s="100">
        <v>0</v>
      </c>
      <c r="H4" s="100">
        <v>0</v>
      </c>
      <c r="I4" s="100">
        <v>170000</v>
      </c>
      <c r="J4" s="100">
        <v>0</v>
      </c>
      <c r="K4" s="100">
        <v>0</v>
      </c>
      <c r="L4" s="100">
        <v>170000</v>
      </c>
      <c r="M4" s="100">
        <v>0</v>
      </c>
      <c r="N4" s="100">
        <v>0</v>
      </c>
      <c r="O4" s="100">
        <v>170000</v>
      </c>
    </row>
    <row r="5" spans="1:15" s="5" customFormat="1">
      <c r="A5" s="51" t="s">
        <v>65</v>
      </c>
      <c r="B5" s="96" t="s">
        <v>66</v>
      </c>
      <c r="C5" s="101">
        <v>700000</v>
      </c>
      <c r="D5" s="100">
        <v>0</v>
      </c>
      <c r="E5" s="100">
        <v>125000</v>
      </c>
      <c r="F5" s="100">
        <v>0</v>
      </c>
      <c r="G5" s="100">
        <v>115000</v>
      </c>
      <c r="H5" s="100">
        <v>0</v>
      </c>
      <c r="I5" s="100">
        <v>115000</v>
      </c>
      <c r="J5" s="100">
        <v>0</v>
      </c>
      <c r="K5" s="100">
        <v>115000</v>
      </c>
      <c r="L5" s="100">
        <v>0</v>
      </c>
      <c r="M5" s="100">
        <v>115000</v>
      </c>
      <c r="N5" s="100">
        <v>0</v>
      </c>
      <c r="O5" s="100">
        <v>115000</v>
      </c>
    </row>
    <row r="6" spans="1:15" s="5" customFormat="1">
      <c r="A6" s="52" t="s">
        <v>49</v>
      </c>
      <c r="B6" s="95" t="s">
        <v>23</v>
      </c>
      <c r="C6" s="101">
        <v>900000</v>
      </c>
      <c r="D6" s="100">
        <v>0</v>
      </c>
      <c r="E6" s="100">
        <v>150000</v>
      </c>
      <c r="F6" s="100">
        <v>0</v>
      </c>
      <c r="G6" s="100">
        <v>0</v>
      </c>
      <c r="H6" s="100">
        <v>150000</v>
      </c>
      <c r="I6" s="100">
        <v>0</v>
      </c>
      <c r="J6" s="100">
        <v>300000</v>
      </c>
      <c r="K6" s="100">
        <v>0</v>
      </c>
      <c r="L6" s="100">
        <v>0</v>
      </c>
      <c r="M6" s="100">
        <v>0</v>
      </c>
      <c r="N6" s="100">
        <v>300000</v>
      </c>
      <c r="O6" s="100">
        <v>0</v>
      </c>
    </row>
    <row r="7" spans="1:15" s="5" customFormat="1">
      <c r="A7" s="52" t="s">
        <v>50</v>
      </c>
      <c r="B7" s="95" t="s">
        <v>4</v>
      </c>
      <c r="C7" s="101">
        <v>300000</v>
      </c>
      <c r="D7" s="100">
        <v>100000</v>
      </c>
      <c r="E7" s="100">
        <v>0</v>
      </c>
      <c r="F7" s="100">
        <v>0</v>
      </c>
      <c r="G7" s="100">
        <v>100000</v>
      </c>
      <c r="H7" s="100">
        <v>0</v>
      </c>
      <c r="I7" s="100">
        <v>0</v>
      </c>
      <c r="J7" s="100">
        <v>0</v>
      </c>
      <c r="K7" s="100">
        <v>100000</v>
      </c>
      <c r="L7" s="100">
        <v>0</v>
      </c>
      <c r="M7" s="100">
        <v>0</v>
      </c>
      <c r="N7" s="100">
        <v>0</v>
      </c>
      <c r="O7" s="100">
        <v>0</v>
      </c>
    </row>
    <row r="8" spans="1:15" s="5" customFormat="1">
      <c r="A8" s="52" t="s">
        <v>51</v>
      </c>
      <c r="B8" s="95" t="s">
        <v>24</v>
      </c>
      <c r="C8" s="101">
        <v>1500000</v>
      </c>
      <c r="D8" s="100">
        <v>0</v>
      </c>
      <c r="E8" s="100">
        <v>0</v>
      </c>
      <c r="F8" s="100">
        <v>500000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500000</v>
      </c>
      <c r="M8" s="100">
        <v>0</v>
      </c>
      <c r="N8" s="100">
        <v>0</v>
      </c>
      <c r="O8" s="100">
        <v>500000</v>
      </c>
    </row>
    <row r="9" spans="1:15" s="5" customFormat="1">
      <c r="A9" s="52" t="s">
        <v>52</v>
      </c>
      <c r="B9" s="95" t="s">
        <v>3</v>
      </c>
      <c r="C9" s="101">
        <v>500000</v>
      </c>
      <c r="D9" s="100">
        <v>125000</v>
      </c>
      <c r="E9" s="100">
        <v>0</v>
      </c>
      <c r="F9" s="100">
        <v>0</v>
      </c>
      <c r="G9" s="100">
        <v>125000</v>
      </c>
      <c r="H9" s="100">
        <v>0</v>
      </c>
      <c r="I9" s="100">
        <v>0</v>
      </c>
      <c r="J9" s="100">
        <v>125000</v>
      </c>
      <c r="K9" s="100">
        <v>0</v>
      </c>
      <c r="L9" s="100">
        <v>0</v>
      </c>
      <c r="M9" s="100">
        <v>125000</v>
      </c>
      <c r="N9" s="100">
        <v>0</v>
      </c>
      <c r="O9" s="100">
        <v>0</v>
      </c>
    </row>
    <row r="10" spans="1:15" s="5" customFormat="1">
      <c r="A10" s="52" t="s">
        <v>53</v>
      </c>
      <c r="B10" s="95" t="s">
        <v>25</v>
      </c>
      <c r="C10" s="101">
        <v>500000</v>
      </c>
      <c r="D10" s="100">
        <v>0</v>
      </c>
      <c r="E10" s="100">
        <v>125000</v>
      </c>
      <c r="F10" s="100">
        <v>0</v>
      </c>
      <c r="G10" s="100">
        <v>0</v>
      </c>
      <c r="H10" s="100">
        <v>125000</v>
      </c>
      <c r="I10" s="100">
        <v>0</v>
      </c>
      <c r="J10" s="100">
        <v>0</v>
      </c>
      <c r="K10" s="100">
        <v>125000</v>
      </c>
      <c r="L10" s="100">
        <v>0</v>
      </c>
      <c r="M10" s="100">
        <v>0</v>
      </c>
      <c r="N10" s="100">
        <v>125000</v>
      </c>
      <c r="O10" s="100">
        <v>0</v>
      </c>
    </row>
    <row r="11" spans="1:15" s="5" customFormat="1">
      <c r="A11" s="52" t="s">
        <v>54</v>
      </c>
      <c r="B11" s="95" t="s">
        <v>2</v>
      </c>
      <c r="C11" s="101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</row>
    <row r="12" spans="1:15" s="5" customFormat="1">
      <c r="A12" s="52" t="s">
        <v>55</v>
      </c>
      <c r="B12" s="95" t="s">
        <v>26</v>
      </c>
      <c r="C12" s="101">
        <v>500000</v>
      </c>
      <c r="D12" s="100">
        <v>0</v>
      </c>
      <c r="E12" s="100">
        <v>0</v>
      </c>
      <c r="F12" s="100">
        <v>300000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200000</v>
      </c>
      <c r="M12" s="100">
        <v>0</v>
      </c>
      <c r="N12" s="100">
        <v>0</v>
      </c>
      <c r="O12" s="100">
        <v>0</v>
      </c>
    </row>
    <row r="13" spans="1:15" s="5" customFormat="1">
      <c r="A13" s="52" t="s">
        <v>57</v>
      </c>
      <c r="B13" s="95" t="s">
        <v>27</v>
      </c>
      <c r="C13" s="101">
        <v>1000000</v>
      </c>
      <c r="D13" s="100">
        <v>200000</v>
      </c>
      <c r="E13" s="100">
        <v>0</v>
      </c>
      <c r="F13" s="100">
        <v>200000</v>
      </c>
      <c r="G13" s="100">
        <v>0</v>
      </c>
      <c r="H13" s="100">
        <v>200000</v>
      </c>
      <c r="I13" s="100">
        <v>0</v>
      </c>
      <c r="J13" s="100">
        <v>0</v>
      </c>
      <c r="K13" s="100">
        <v>0</v>
      </c>
      <c r="L13" s="100">
        <v>200000</v>
      </c>
      <c r="M13" s="100"/>
      <c r="N13" s="100">
        <v>200000</v>
      </c>
      <c r="O13" s="100">
        <v>0</v>
      </c>
    </row>
    <row r="14" spans="1:15" s="5" customFormat="1">
      <c r="A14" s="52" t="s">
        <v>56</v>
      </c>
      <c r="B14" s="97" t="s">
        <v>17</v>
      </c>
      <c r="C14" s="101">
        <v>500000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500000</v>
      </c>
      <c r="N14" s="100"/>
      <c r="O14" s="100">
        <v>0</v>
      </c>
    </row>
    <row r="15" spans="1:15" s="5" customFormat="1">
      <c r="A15" s="51" t="s">
        <v>58</v>
      </c>
      <c r="B15" s="38" t="s">
        <v>28</v>
      </c>
      <c r="C15" s="101">
        <v>4000000</v>
      </c>
      <c r="D15" s="100">
        <v>0</v>
      </c>
      <c r="E15" s="100">
        <v>4000000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</row>
    <row r="16" spans="1:15" s="5" customFormat="1">
      <c r="A16" s="51" t="s">
        <v>58</v>
      </c>
      <c r="B16" s="96" t="s">
        <v>20</v>
      </c>
      <c r="C16" s="103">
        <v>500000</v>
      </c>
      <c r="D16" s="100">
        <v>0</v>
      </c>
      <c r="E16" s="100">
        <v>0</v>
      </c>
      <c r="F16" s="100">
        <v>0</v>
      </c>
      <c r="G16" s="100">
        <v>500000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</row>
    <row r="17" spans="2:15">
      <c r="B17" t="s">
        <v>38</v>
      </c>
      <c r="C17" s="104">
        <f>SUM(C3:C16)</f>
        <v>12750000</v>
      </c>
      <c r="D17" s="104">
        <f t="shared" ref="D17:O17" si="0">SUM(D3:D16)</f>
        <v>678500</v>
      </c>
      <c r="E17" s="104">
        <f t="shared" si="0"/>
        <v>4483500</v>
      </c>
      <c r="F17" s="104">
        <f t="shared" si="0"/>
        <v>1253500</v>
      </c>
      <c r="G17" s="104">
        <f t="shared" si="0"/>
        <v>923500</v>
      </c>
      <c r="H17" s="104">
        <f t="shared" si="0"/>
        <v>558500</v>
      </c>
      <c r="I17" s="104">
        <f t="shared" si="0"/>
        <v>368500</v>
      </c>
      <c r="J17" s="104">
        <f t="shared" si="0"/>
        <v>508500</v>
      </c>
      <c r="K17" s="104">
        <f t="shared" si="0"/>
        <v>423500</v>
      </c>
      <c r="L17" s="104">
        <f t="shared" si="0"/>
        <v>1153500</v>
      </c>
      <c r="M17" s="104">
        <f t="shared" si="0"/>
        <v>823500</v>
      </c>
      <c r="N17" s="104">
        <f t="shared" si="0"/>
        <v>708500</v>
      </c>
      <c r="O17" s="104">
        <f t="shared" si="0"/>
        <v>866500</v>
      </c>
    </row>
    <row r="18" spans="2:15"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GLF-Demo</vt:lpstr>
      <vt:lpstr>development</vt:lpstr>
      <vt:lpstr>Revenue</vt:lpstr>
      <vt:lpstr>Donor Funds</vt:lpstr>
      <vt:lpstr>arrears</vt:lpstr>
      <vt:lpstr>procurement plan</vt:lpstr>
    </vt:vector>
  </TitlesOfParts>
  <Company>MoFEA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Adama Ngum-Njie</dc:creator>
  <cp:lastModifiedBy>User</cp:lastModifiedBy>
  <cp:lastPrinted>2016-11-08T10:19:13Z</cp:lastPrinted>
  <dcterms:created xsi:type="dcterms:W3CDTF">2016-08-31T14:55:31Z</dcterms:created>
  <dcterms:modified xsi:type="dcterms:W3CDTF">2019-01-10T10:15:53Z</dcterms:modified>
</cp:coreProperties>
</file>